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<sst xmlns="http://schemas.openxmlformats.org/spreadsheetml/2006/main" count="46" uniqueCount="46">
  <si>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</si>
  <si>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LFA010</t>
  </si>
  <si>
    <t xml:space="preserve">U</t>
  </si>
  <si>
    <t xml:space="preserve">Porta tallafocs d'acer galvanitzat.</t>
  </si>
  <si>
    <r>
      <rPr>
        <sz val="8.25"/>
        <color rgb="FF000000"/>
        <rFont val="Arial"/>
        <family val="2"/>
      </rPr>
      <t xml:space="preserve">Porta tallafocs d'acer galvanitzat homologada, EI2 60-C5, d'una fulla, model Delta "ANDREU", 800x2000 mm de llum i altura de pas, acabat lacat en color blanc, amb tancaportes per a ús moderat model Tesa CT 2000D.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</si>
  <si>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</si>
  <si>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</si>
  <si>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</si>
  <si>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</si>
  <si>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</si>
  <si>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</si>
  <si>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</si>
  <si>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mt26pca010j</t>
  </si>
  <si>
    <t xml:space="preserve">U</t>
  </si>
  <si>
    <t xml:space="preserve">Porta tallafocs pivotant homologada, EI2 60-C5, segons UNE-EN 1634-1, d'una fulla de 62 mm d'espessor, model Delta "ANDREU", 800x2000 mm de llum i altura de pas, per a un forat d'obra de 900x2050 mm, acabat lacat en color blanc formada per 2 xapes d'acer galvanitzat de 0,7 mm d'espessor, plegades, acoblades i muntades, amb cambra intermèdia de llana de roca d'alta densitat i plaques de cartró guix, sobre bastiment d'acer galvanitzat tipus CS5 de 1,2 mm d'espessor amb garres d'ancoratge a obra, inclús dos frontisses de doble pala regulables en altura, soldades al marc i cargolades a la fulla, segons UNE-EN 1935, ferradura embotida de tancament a un punt, escuts, cilindre, claus i manovelles antienganxament RF de niló color negre.</t>
  </si>
  <si>
    <t xml:space="preserve">mt26pca100ab</t>
  </si>
  <si>
    <t xml:space="preserve">U</t>
  </si>
  <si>
    <t xml:space="preserve">Tancaportes per a ús moderat de porta tallafocs d'una fulla, model Tesa CT 2000D "ANDREU", segons UNE-EN 1154.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</si>
  <si>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</si>
  <si>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</si>
  <si>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</si>
  <si>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</si>
  <si>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</si>
  <si>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</si>
  <si>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</si>
  <si>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</si>
  <si>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</si>
  <si>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</si>
  <si>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</si>
  <si>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</si>
  <si>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</si>
  <si>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</si>
  <si>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</si>
  <si>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</si>
  <si>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</si>
  <si>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</si>
  <si>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1935:2002</t>
  </si>
  <si>
    <t xml:space="preserve">Herrajes para la edificación. Bisagras de un solo eje. Requisitos y métodos de ensayo.</t>
  </si>
  <si>
    <t xml:space="preserve">UNE-EN 1935/AC:2004</t>
  </si>
  <si>
    <t xml:space="preserve">UNE-EN 1154:2003</t>
  </si>
  <si>
    <t xml:space="preserve">Herrajes para la edificación. Dispositivos de cierre controlado de puertas. Requisitos y métodos de ensayo.</t>
  </si>
  <si>
    <t xml:space="preserve">EN  1154:1996/A1:2002</t>
  </si>
  <si>
    <t xml:space="preserve">EN  1154:1996/A1:2002/AC:2006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</si>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</sst>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201.6</v>
      </c>
      <c r="H10" s="12">
        <f ca="1">ROUND(INDIRECT(ADDRESS(ROW()+(0), COLUMN()+(-3), 1))*INDIRECT(ADDRESS(ROW()+(0), COLUMN()+(-1), 1)), 2)</f>
        <v>201.6</v>
      </c>
      <c r="I10" s="12"/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3"/>
      <c r="G11" s="14">
        <v>99.36</v>
      </c>
      <c r="H11" s="14">
        <f ca="1">ROUND(INDIRECT(ADDRESS(ROW()+(0), COLUMN()+(-3), 1))*INDIRECT(ADDRESS(ROW()+(0), COLUMN()+(-1), 1)), 2)</f>
        <v>99.36</v>
      </c>
      <c r="I11" s="14"/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17">
        <f ca="1">ROUND(SUM(INDIRECT(ADDRESS(ROW()+(-1), COLUMN()+(0), 1)),INDIRECT(ADDRESS(ROW()+(-2), COLUMN()+(0), 1))), 2)</f>
        <v>300.96</v>
      </c>
      <c r="I12" s="17"/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0.519</v>
      </c>
      <c r="F14" s="11"/>
      <c r="G14" s="12">
        <v>25.57</v>
      </c>
      <c r="H14" s="12">
        <f ca="1">ROUND(INDIRECT(ADDRESS(ROW()+(0), COLUMN()+(-3), 1))*INDIRECT(ADDRESS(ROW()+(0), COLUMN()+(-1), 1)), 2)</f>
        <v>13.27</v>
      </c>
      <c r="I14" s="12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0.519</v>
      </c>
      <c r="F15" s="13"/>
      <c r="G15" s="14">
        <v>22.73</v>
      </c>
      <c r="H15" s="14">
        <f ca="1">ROUND(INDIRECT(ADDRESS(ROW()+(0), COLUMN()+(-3), 1))*INDIRECT(ADDRESS(ROW()+(0), COLUMN()+(-1), 1)), 2)</f>
        <v>11.8</v>
      </c>
      <c r="I15" s="14"/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17">
        <f ca="1">ROUND(SUM(INDIRECT(ADDRESS(ROW()+(-1), COLUMN()+(0), 1)),INDIRECT(ADDRESS(ROW()+(-2), COLUMN()+(0), 1))), 2)</f>
        <v>25.07</v>
      </c>
      <c r="I16" s="17"/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3"/>
      <c r="G18" s="14">
        <f ca="1">ROUND(SUM(INDIRECT(ADDRESS(ROW()+(-2), COLUMN()+(1), 1)),INDIRECT(ADDRESS(ROW()+(-6), COLUMN()+(1), 1))), 2)</f>
        <v>326.03</v>
      </c>
      <c r="H18" s="14">
        <f ca="1">ROUND(INDIRECT(ADDRESS(ROW()+(0), COLUMN()+(-3), 1))*INDIRECT(ADDRESS(ROW()+(0), COLUMN()+(-1), 1))/100, 2)</f>
        <v>6.52</v>
      </c>
      <c r="I18" s="14"/>
    </row>
    <row r="19" spans="1:9" ht="13.50" thickBot="1" customHeight="1">
      <c r="A19" s="21" t="s">
        <v>30</v>
      </c>
      <c r="B19" s="21"/>
      <c r="C19" s="22"/>
      <c r="D19" s="23"/>
      <c r="E19" s="24" t="s">
        <v>31</v>
      </c>
      <c r="F19" s="24"/>
      <c r="G19" s="25"/>
      <c r="H19" s="26">
        <f ca="1">ROUND(SUM(INDIRECT(ADDRESS(ROW()+(-1), COLUMN()+(0), 1)),INDIRECT(ADDRESS(ROW()+(-3), COLUMN()+(0), 1)),INDIRECT(ADDRESS(ROW()+(-7), COLUMN()+(0), 1))), 2)</f>
        <v>332.55</v>
      </c>
      <c r="I19" s="26"/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 t="s">
        <v>34</v>
      </c>
      <c r="G22" s="27"/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1.102e+006</v>
      </c>
      <c r="F23" s="29">
        <v>1.122e+006</v>
      </c>
      <c r="G23" s="29"/>
      <c r="H23" s="29"/>
      <c r="I23" s="29">
        <v>1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5" spans="1:9" ht="13.50" thickBot="1" customHeight="1">
      <c r="A25" s="32" t="s">
        <v>38</v>
      </c>
      <c r="B25" s="32"/>
      <c r="C25" s="32"/>
      <c r="D25" s="32"/>
      <c r="E25" s="33">
        <v>112007</v>
      </c>
      <c r="F25" s="33">
        <v>112007</v>
      </c>
      <c r="G25" s="33"/>
      <c r="H25" s="33"/>
      <c r="I25" s="33"/>
    </row>
    <row r="26" spans="1:9" ht="13.50" thickBot="1" customHeight="1">
      <c r="A26" s="28" t="s">
        <v>39</v>
      </c>
      <c r="B26" s="28"/>
      <c r="C26" s="28"/>
      <c r="D26" s="28"/>
      <c r="E26" s="29">
        <v>1.102e+006</v>
      </c>
      <c r="F26" s="29">
        <v>1.102e+006</v>
      </c>
      <c r="G26" s="29"/>
      <c r="H26" s="29"/>
      <c r="I26" s="29">
        <v>1</v>
      </c>
    </row>
    <row r="27" spans="1:9" ht="13.50" thickBot="1" customHeight="1">
      <c r="A27" s="30" t="s">
        <v>40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30" t="s">
        <v>41</v>
      </c>
      <c r="B28" s="30"/>
      <c r="C28" s="30"/>
      <c r="D28" s="30"/>
      <c r="E28" s="31">
        <v>1.102e+006</v>
      </c>
      <c r="F28" s="31">
        <v>1.102e+006</v>
      </c>
      <c r="G28" s="31"/>
      <c r="H28" s="31"/>
      <c r="I28" s="31"/>
    </row>
    <row r="29" spans="1:9" ht="13.50" thickBot="1" customHeight="1">
      <c r="A29" s="32" t="s">
        <v>42</v>
      </c>
      <c r="B29" s="32"/>
      <c r="C29" s="32"/>
      <c r="D29" s="32"/>
      <c r="E29" s="33">
        <v>112010</v>
      </c>
      <c r="F29" s="33">
        <v>112010</v>
      </c>
      <c r="G29" s="33"/>
      <c r="H29" s="33"/>
      <c r="I29" s="33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45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G12"/>
    <mergeCell ref="H12:I12"/>
    <mergeCell ref="A13:B13"/>
    <mergeCell ref="D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D19"/>
    <mergeCell ref="E19:G19"/>
    <mergeCell ref="H19:I19"/>
    <mergeCell ref="A22:D22"/>
    <mergeCell ref="F22:H22"/>
    <mergeCell ref="A23:D23"/>
    <mergeCell ref="F23:H23"/>
    <mergeCell ref="I23:I25"/>
    <mergeCell ref="A24:D24"/>
    <mergeCell ref="F24:H24"/>
    <mergeCell ref="A25:D25"/>
    <mergeCell ref="F25:H25"/>
    <mergeCell ref="A26:D26"/>
    <mergeCell ref="F26:H26"/>
    <mergeCell ref="I26:I29"/>
    <mergeCell ref="A27:D27"/>
    <mergeCell ref="F27:H27"/>
    <mergeCell ref="A28:D28"/>
    <mergeCell ref="F28:H28"/>
    <mergeCell ref="A29:D29"/>
    <mergeCell ref="F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